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335" windowHeight="7665" activeTab="0"/>
  </bookViews>
  <sheets>
    <sheet name="申込書" sheetId="1" r:id="rId1"/>
    <sheet name="見積書" sheetId="2" r:id="rId2"/>
  </sheets>
  <definedNames>
    <definedName name="_xlfn.IFERROR" hidden="1">#NAME?</definedName>
    <definedName name="_xlnm.Print_Area" localSheetId="1">'見積書'!$A$1:$J$32</definedName>
    <definedName name="_xlnm.Print_Area" localSheetId="0">'申込書'!$A$1:$J$17</definedName>
  </definedNames>
  <calcPr fullCalcOnLoad="1"/>
</workbook>
</file>

<file path=xl/sharedStrings.xml><?xml version="1.0" encoding="utf-8"?>
<sst xmlns="http://schemas.openxmlformats.org/spreadsheetml/2006/main" count="35" uniqueCount="30">
  <si>
    <t>ご契約会社名</t>
  </si>
  <si>
    <t>クロス・ヘッド株式会社</t>
  </si>
  <si>
    <t>契約コース</t>
  </si>
  <si>
    <t>課金方式</t>
  </si>
  <si>
    <t>ユーザー数</t>
  </si>
  <si>
    <t>ユーザー</t>
  </si>
  <si>
    <t>サイボウズOfficeライセンス</t>
  </si>
  <si>
    <t>項目</t>
  </si>
  <si>
    <t>数量</t>
  </si>
  <si>
    <t>単価</t>
  </si>
  <si>
    <t>小計</t>
  </si>
  <si>
    <t>合計</t>
  </si>
  <si>
    <t>　御中</t>
  </si>
  <si>
    <t>サイボウズOfficeクラウド移行パック
御見積書</t>
  </si>
  <si>
    <t>御見積内容</t>
  </si>
  <si>
    <t>納期</t>
  </si>
  <si>
    <t>別途ご相談</t>
  </si>
  <si>
    <t>納入場所</t>
  </si>
  <si>
    <t>お申込時のメールアドレス</t>
  </si>
  <si>
    <t>お支払い条件</t>
  </si>
  <si>
    <t>月末日締翌月末日払</t>
  </si>
  <si>
    <t>見積有効期限</t>
  </si>
  <si>
    <t>見積発行日より1ヶ月間</t>
  </si>
  <si>
    <t>備考</t>
  </si>
  <si>
    <t>消費税については別途付加させて頂きますが、適用される消費税率は、本件納品時に施行されている消費税法に定めるものと致します。</t>
  </si>
  <si>
    <t>サイボウズOfficeクラウド乗り換えパック
試算表</t>
  </si>
  <si>
    <r>
      <t xml:space="preserve">費用
</t>
    </r>
    <r>
      <rPr>
        <sz val="10"/>
        <rFont val="ＭＳ Ｐ明朝"/>
        <family val="1"/>
      </rPr>
      <t>ご記載内容が見積書シートに反映されます</t>
    </r>
  </si>
  <si>
    <t>東京都港区港南1丁目2番70号</t>
  </si>
  <si>
    <t>品川シーズンテラス24階</t>
  </si>
  <si>
    <t>03-4405-7905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</si>
</sst>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#"/>
    <numFmt numFmtId="185" formatCode="g/&quot;標&quot;"/>
    <numFmt numFmtId="186" formatCode="[$]ggge&quot;年&quot;m&quot;月&quot;d&quot;日&quot;;@"/>
    <numFmt numFmtId="187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u val="single"/>
      <sz val="16"/>
      <name val="ＭＳ Ｐ明朝"/>
      <family val="1"/>
    </font>
    <font>
      <sz val="9"/>
      <name val="ＭＳ 明朝"/>
      <family val="1"/>
    </font>
    <font>
      <b/>
      <sz val="20"/>
      <name val="ＭＳ Ｐ明朝"/>
      <family val="1"/>
    </font>
    <font>
      <sz val="8.25"/>
      <name val="ＭＳ Ｐゴシック"/>
      <family val="3"/>
    </font>
    <font>
      <b/>
      <sz val="10.5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184" fontId="7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31" fontId="8" fillId="0" borderId="0" xfId="0" applyNumberFormat="1" applyFont="1" applyBorder="1" applyAlignment="1" applyProtection="1">
      <alignment horizontal="left" vertical="center"/>
      <protection/>
    </xf>
    <xf numFmtId="31" fontId="9" fillId="0" borderId="0" xfId="0" applyNumberFormat="1" applyFont="1" applyFill="1" applyBorder="1" applyAlignment="1" applyProtection="1">
      <alignment horizontal="right"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5" fontId="2" fillId="0" borderId="10" xfId="0" applyNumberFormat="1" applyFont="1" applyBorder="1" applyAlignment="1" applyProtection="1">
      <alignment vertical="center"/>
      <protection/>
    </xf>
    <xf numFmtId="5" fontId="16" fillId="0" borderId="1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7" fillId="2" borderId="10" xfId="0" applyFont="1" applyFill="1" applyBorder="1" applyAlignment="1" applyProtection="1">
      <alignment horizontal="right" vertical="center"/>
      <protection/>
    </xf>
    <xf numFmtId="0" fontId="17" fillId="0" borderId="13" xfId="0" applyFont="1" applyBorder="1" applyAlignment="1" applyProtection="1">
      <alignment vertical="center"/>
      <protection/>
    </xf>
    <xf numFmtId="0" fontId="17" fillId="2" borderId="10" xfId="0" applyFont="1" applyFill="1" applyBorder="1" applyAlignment="1" applyProtection="1">
      <alignment horizontal="center" vertical="center"/>
      <protection/>
    </xf>
    <xf numFmtId="184" fontId="17" fillId="0" borderId="10" xfId="0" applyNumberFormat="1" applyFont="1" applyBorder="1" applyAlignment="1" applyProtection="1">
      <alignment vertical="center"/>
      <protection/>
    </xf>
    <xf numFmtId="5" fontId="17" fillId="0" borderId="10" xfId="0" applyNumberFormat="1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5" fontId="18" fillId="0" borderId="10" xfId="0" applyNumberFormat="1" applyFont="1" applyBorder="1" applyAlignment="1" applyProtection="1">
      <alignment vertical="center"/>
      <protection/>
    </xf>
    <xf numFmtId="184" fontId="7" fillId="0" borderId="0" xfId="0" applyNumberFormat="1" applyFont="1" applyAlignment="1">
      <alignment horizontal="left" vertical="center"/>
    </xf>
    <xf numFmtId="0" fontId="17" fillId="0" borderId="10" xfId="0" applyFont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right" vertical="center"/>
      <protection/>
    </xf>
    <xf numFmtId="0" fontId="18" fillId="0" borderId="11" xfId="0" applyFont="1" applyBorder="1" applyAlignment="1" applyProtection="1">
      <alignment horizontal="right" vertical="center"/>
      <protection/>
    </xf>
    <xf numFmtId="0" fontId="17" fillId="28" borderId="14" xfId="0" applyFont="1" applyFill="1" applyBorder="1" applyAlignment="1" applyProtection="1">
      <alignment horizontal="center" vertical="center"/>
      <protection locked="0"/>
    </xf>
    <xf numFmtId="0" fontId="17" fillId="28" borderId="11" xfId="0" applyFont="1" applyFill="1" applyBorder="1" applyAlignment="1" applyProtection="1">
      <alignment horizontal="center" vertical="center"/>
      <protection locked="0"/>
    </xf>
    <xf numFmtId="0" fontId="17" fillId="28" borderId="13" xfId="0" applyFont="1" applyFill="1" applyBorder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left" vertical="center"/>
      <protection/>
    </xf>
    <xf numFmtId="0" fontId="17" fillId="2" borderId="11" xfId="0" applyFont="1" applyFill="1" applyBorder="1" applyAlignment="1" applyProtection="1">
      <alignment horizontal="left" vertical="center"/>
      <protection/>
    </xf>
    <xf numFmtId="0" fontId="17" fillId="2" borderId="13" xfId="0" applyFont="1" applyFill="1" applyBorder="1" applyAlignment="1" applyProtection="1">
      <alignment horizontal="left" vertical="center"/>
      <protection/>
    </xf>
    <xf numFmtId="0" fontId="17" fillId="28" borderId="14" xfId="0" applyFont="1" applyFill="1" applyBorder="1" applyAlignment="1" applyProtection="1">
      <alignment horizontal="left" vertical="center"/>
      <protection locked="0"/>
    </xf>
    <xf numFmtId="0" fontId="17" fillId="28" borderId="11" xfId="0" applyFont="1" applyFill="1" applyBorder="1" applyAlignment="1" applyProtection="1">
      <alignment horizontal="left" vertical="center"/>
      <protection locked="0"/>
    </xf>
    <xf numFmtId="0" fontId="17" fillId="28" borderId="13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7" fillId="2" borderId="15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Border="1" applyAlignment="1" applyProtection="1">
      <alignment horizontal="left" vertical="center"/>
      <protection/>
    </xf>
    <xf numFmtId="0" fontId="17" fillId="2" borderId="16" xfId="0" applyFont="1" applyFill="1" applyBorder="1" applyAlignment="1" applyProtection="1">
      <alignment horizontal="left" vertical="center"/>
      <protection/>
    </xf>
    <xf numFmtId="0" fontId="17" fillId="2" borderId="15" xfId="0" applyFont="1" applyFill="1" applyBorder="1" applyAlignment="1" applyProtection="1">
      <alignment horizontal="left" vertical="center"/>
      <protection/>
    </xf>
    <xf numFmtId="0" fontId="17" fillId="2" borderId="17" xfId="0" applyFont="1" applyFill="1" applyBorder="1" applyAlignment="1" applyProtection="1">
      <alignment horizontal="left" vertical="center"/>
      <protection/>
    </xf>
    <xf numFmtId="0" fontId="17" fillId="2" borderId="18" xfId="0" applyFont="1" applyFill="1" applyBorder="1" applyAlignment="1" applyProtection="1">
      <alignment horizontal="left" vertical="center"/>
      <protection/>
    </xf>
    <xf numFmtId="0" fontId="17" fillId="2" borderId="19" xfId="0" applyFont="1" applyFill="1" applyBorder="1" applyAlignment="1" applyProtection="1">
      <alignment horizontal="left" vertical="center"/>
      <protection/>
    </xf>
    <xf numFmtId="0" fontId="17" fillId="2" borderId="20" xfId="0" applyFont="1" applyFill="1" applyBorder="1" applyAlignment="1" applyProtection="1">
      <alignment horizontal="left" vertical="center"/>
      <protection/>
    </xf>
    <xf numFmtId="0" fontId="17" fillId="2" borderId="12" xfId="0" applyFont="1" applyFill="1" applyBorder="1" applyAlignment="1" applyProtection="1">
      <alignment horizontal="left" vertical="center"/>
      <protection/>
    </xf>
    <xf numFmtId="0" fontId="17" fillId="2" borderId="21" xfId="0" applyFont="1" applyFill="1" applyBorder="1" applyAlignment="1" applyProtection="1">
      <alignment horizontal="left" vertical="center"/>
      <protection/>
    </xf>
    <xf numFmtId="0" fontId="17" fillId="28" borderId="10" xfId="0" applyFont="1" applyFill="1" applyBorder="1" applyAlignment="1" applyProtection="1">
      <alignment horizontal="center" vertical="center"/>
      <protection locked="0"/>
    </xf>
    <xf numFmtId="0" fontId="17" fillId="2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right" vertical="center"/>
      <protection/>
    </xf>
    <xf numFmtId="0" fontId="2" fillId="2" borderId="10" xfId="0" applyFont="1" applyFill="1" applyBorder="1" applyAlignment="1" applyProtection="1">
      <alignment horizontal="left" vertical="center"/>
      <protection/>
    </xf>
    <xf numFmtId="0" fontId="15" fillId="0" borderId="10" xfId="43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84" fontId="12" fillId="0" borderId="0" xfId="0" applyNumberFormat="1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57150</xdr:rowOff>
    </xdr:from>
    <xdr:to>
      <xdr:col>10</xdr:col>
      <xdr:colOff>28575</xdr:colOff>
      <xdr:row>9</xdr:row>
      <xdr:rowOff>76200</xdr:rowOff>
    </xdr:to>
    <xdr:grpSp>
      <xdr:nvGrpSpPr>
        <xdr:cNvPr id="1" name="グループ化 1"/>
        <xdr:cNvGrpSpPr>
          <a:grpSpLocks/>
        </xdr:cNvGrpSpPr>
      </xdr:nvGrpSpPr>
      <xdr:grpSpPr>
        <a:xfrm>
          <a:off x="19050" y="1676400"/>
          <a:ext cx="10020300" cy="1247775"/>
          <a:chOff x="18785" y="1180097"/>
          <a:chExt cx="9043204" cy="1048590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8374705" y="1628369"/>
            <a:ext cx="196690" cy="176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969696"/>
                </a:solidFill>
                <a:latin typeface="ＭＳ Ｐゴシック"/>
                <a:ea typeface="ＭＳ Ｐゴシック"/>
                <a:cs typeface="ＭＳ Ｐゴシック"/>
              </a:rPr>
              <a:t>印</a:t>
            </a:r>
          </a:p>
        </xdr:txBody>
      </xdr:sp>
      <xdr:sp>
        <xdr:nvSpPr>
          <xdr:cNvPr id="3" name="四角形: 角を丸くする 3"/>
          <xdr:cNvSpPr>
            <a:spLocks/>
          </xdr:cNvSpPr>
        </xdr:nvSpPr>
        <xdr:spPr>
          <a:xfrm>
            <a:off x="7979065" y="1276043"/>
            <a:ext cx="1082924" cy="952644"/>
          </a:xfrm>
          <a:prstGeom prst="roundRect">
            <a:avLst/>
          </a:prstGeom>
          <a:noFill/>
          <a:ln w="9525" cmpd="sng">
            <a:solidFill>
              <a:srgbClr val="BFBFBF"/>
            </a:solidFill>
            <a:prstDash val="dash"/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oneCell">
    <xdr:from>
      <xdr:col>9</xdr:col>
      <xdr:colOff>47625</xdr:colOff>
      <xdr:row>3</xdr:row>
      <xdr:rowOff>114300</xdr:rowOff>
    </xdr:from>
    <xdr:to>
      <xdr:col>10</xdr:col>
      <xdr:colOff>76200</xdr:colOff>
      <xdr:row>9</xdr:row>
      <xdr:rowOff>85725</xdr:rowOff>
    </xdr:to>
    <xdr:pic>
      <xdr:nvPicPr>
        <xdr:cNvPr id="4" name="xp656571_i_stamp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733550"/>
          <a:ext cx="1381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workbookViewId="0" topLeftCell="A1">
      <selection activeCell="E4" sqref="E4:J4"/>
    </sheetView>
  </sheetViews>
  <sheetFormatPr defaultColWidth="9.00390625" defaultRowHeight="13.5"/>
  <cols>
    <col min="1" max="1" width="9.00390625" style="2" customWidth="1"/>
    <col min="2" max="2" width="11.125" style="2" customWidth="1"/>
    <col min="3" max="3" width="13.875" style="2" customWidth="1"/>
    <col min="4" max="4" width="13.125" style="2" customWidth="1"/>
    <col min="5" max="5" width="9.00390625" style="2" customWidth="1"/>
    <col min="6" max="6" width="15.125" style="2" customWidth="1"/>
    <col min="7" max="9" width="14.125" style="2" customWidth="1"/>
    <col min="10" max="10" width="17.75390625" style="2" customWidth="1"/>
    <col min="11" max="11" width="9.00390625" style="2" customWidth="1"/>
    <col min="12" max="12" width="11.75390625" style="2" customWidth="1"/>
    <col min="13" max="16384" width="9.00390625" style="2" customWidth="1"/>
  </cols>
  <sheetData>
    <row r="1" spans="1:10" ht="13.5">
      <c r="A1" s="19"/>
      <c r="B1" s="19"/>
      <c r="C1" s="12"/>
      <c r="D1" s="12"/>
      <c r="E1" s="12"/>
      <c r="F1" s="12"/>
      <c r="G1" s="23"/>
      <c r="H1" s="23"/>
      <c r="I1" s="23"/>
      <c r="J1" s="24"/>
    </row>
    <row r="2" spans="1:10" ht="93" customHeight="1">
      <c r="A2" s="60" t="s">
        <v>25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3.5">
      <c r="A3" s="14"/>
      <c r="B3" s="16"/>
      <c r="C3" s="12"/>
      <c r="D3" s="12"/>
      <c r="E3" s="12"/>
      <c r="F3" s="12"/>
      <c r="G3" s="17"/>
      <c r="H3" s="18"/>
      <c r="I3" s="17"/>
      <c r="J3" s="18"/>
    </row>
    <row r="4" spans="1:10" ht="24.75" customHeight="1">
      <c r="A4" s="54" t="s">
        <v>0</v>
      </c>
      <c r="B4" s="55"/>
      <c r="C4" s="55"/>
      <c r="D4" s="56"/>
      <c r="E4" s="57"/>
      <c r="F4" s="58"/>
      <c r="G4" s="58"/>
      <c r="H4" s="58"/>
      <c r="I4" s="58"/>
      <c r="J4" s="59"/>
    </row>
    <row r="5" spans="1:10" ht="24.75" customHeight="1">
      <c r="A5" s="66" t="s">
        <v>6</v>
      </c>
      <c r="B5" s="67"/>
      <c r="C5" s="68"/>
      <c r="D5" s="39" t="s">
        <v>2</v>
      </c>
      <c r="E5" s="51"/>
      <c r="F5" s="52"/>
      <c r="G5" s="52"/>
      <c r="H5" s="52"/>
      <c r="I5" s="52"/>
      <c r="J5" s="53"/>
    </row>
    <row r="6" spans="1:10" ht="24.75" customHeight="1">
      <c r="A6" s="65"/>
      <c r="B6" s="63"/>
      <c r="C6" s="64"/>
      <c r="D6" s="39" t="s">
        <v>3</v>
      </c>
      <c r="E6" s="51"/>
      <c r="F6" s="52"/>
      <c r="G6" s="52"/>
      <c r="H6" s="52"/>
      <c r="I6" s="52"/>
      <c r="J6" s="53"/>
    </row>
    <row r="7" spans="1:10" ht="24.75" customHeight="1">
      <c r="A7" s="69"/>
      <c r="B7" s="70"/>
      <c r="C7" s="71"/>
      <c r="D7" s="39" t="s">
        <v>4</v>
      </c>
      <c r="E7" s="72"/>
      <c r="F7" s="72"/>
      <c r="G7" s="72"/>
      <c r="H7" s="72"/>
      <c r="I7" s="72"/>
      <c r="J7" s="40" t="s">
        <v>5</v>
      </c>
    </row>
    <row r="8" spans="1:10" ht="24.75" customHeight="1">
      <c r="A8" s="62" t="s">
        <v>26</v>
      </c>
      <c r="B8" s="63"/>
      <c r="C8" s="64"/>
      <c r="D8" s="73" t="s">
        <v>7</v>
      </c>
      <c r="E8" s="73"/>
      <c r="F8" s="73"/>
      <c r="G8" s="73"/>
      <c r="H8" s="41" t="s">
        <v>8</v>
      </c>
      <c r="I8" s="41" t="s">
        <v>9</v>
      </c>
      <c r="J8" s="41" t="s">
        <v>10</v>
      </c>
    </row>
    <row r="9" spans="1:10" ht="24.75" customHeight="1">
      <c r="A9" s="65"/>
      <c r="B9" s="63"/>
      <c r="C9" s="64"/>
      <c r="D9" s="47">
        <f>IF(E5="","",IF(E6="","",IF(AND(E5="スタンダードコース",E6="月額"),"クラウド版サイボウズOfficeスタンダードコース月額",IF(AND(E5="スタンダードコース",E6="年額"),"クラウド版サイボウズOfficeスタンダードコース年額",IF(AND(E5="プレミアムコース",E6="月額"),"クラウド版サイボウズOfficeプレミアムコース月額",IF(AND(E5="プレミアムコース",E6="年額"),"クラウド版サイボウズOfficeプレミアムコース年額"))))))</f>
      </c>
      <c r="E9" s="47"/>
      <c r="F9" s="47"/>
      <c r="G9" s="47"/>
      <c r="H9" s="42">
        <f>E7</f>
        <v>0</v>
      </c>
      <c r="I9" s="43">
        <f>IF(E5="","",IF(E6="","",IF(AND(E5="スタンダードコース",E6="月額"),500,IF(AND(E5="スタンダードコース",E6="年額"),5880,IF(AND(E5="プレミアムコース",E6="月額"),800,IF(AND(E5="プレミアムコース",E6="年額"),9405))))))</f>
      </c>
      <c r="J9" s="43">
        <f>_xlfn.IFERROR(H9*I9,"")</f>
      </c>
    </row>
    <row r="10" spans="1:10" ht="24.75" customHeight="1">
      <c r="A10" s="65"/>
      <c r="B10" s="63"/>
      <c r="C10" s="64"/>
      <c r="D10" s="48">
        <f>IF(OR(E5="",E6=""),"","サイボウズOfficeクラウド移行自動実行サービス")</f>
      </c>
      <c r="E10" s="47"/>
      <c r="F10" s="47"/>
      <c r="G10" s="47"/>
      <c r="H10" s="44">
        <f>IF(OR(E5="",E6="",E7=""),"",1)</f>
      </c>
      <c r="I10" s="43">
        <f>IF(OR(E5="",E6=""),"",140000)</f>
      </c>
      <c r="J10" s="43">
        <f>_xlfn.IFERROR(H10*I10,"")</f>
      </c>
    </row>
    <row r="11" spans="1:10" ht="24.75" customHeight="1">
      <c r="A11" s="65"/>
      <c r="B11" s="63"/>
      <c r="C11" s="64"/>
      <c r="D11" s="49" t="s">
        <v>11</v>
      </c>
      <c r="E11" s="50"/>
      <c r="F11" s="50"/>
      <c r="G11" s="50"/>
      <c r="H11" s="50"/>
      <c r="I11" s="50"/>
      <c r="J11" s="45">
        <f>IF(SUM(J9:J10)=0,"",SUM(J9:J10))</f>
      </c>
    </row>
    <row r="12" spans="1:10" ht="19.5" customHeight="1">
      <c r="A12" s="16"/>
      <c r="B12" s="19"/>
      <c r="C12" s="12"/>
      <c r="D12" s="12"/>
      <c r="E12" s="12"/>
      <c r="F12" s="12"/>
      <c r="G12" s="12"/>
      <c r="H12" s="12"/>
      <c r="I12" s="12"/>
      <c r="J12" s="12"/>
    </row>
    <row r="13" spans="1:10" ht="19.5" customHeight="1">
      <c r="A13" s="16"/>
      <c r="B13" s="19"/>
      <c r="C13" s="12"/>
      <c r="D13" s="12"/>
      <c r="E13" s="12"/>
      <c r="F13" s="12"/>
      <c r="G13" s="12"/>
      <c r="H13" s="12"/>
      <c r="I13" s="12"/>
      <c r="J13" s="12"/>
    </row>
    <row r="14" spans="1:10" ht="19.5" customHeight="1">
      <c r="A14" s="1"/>
      <c r="B14" s="3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1"/>
      <c r="B15" s="3"/>
      <c r="C15" s="4"/>
      <c r="D15" s="4"/>
      <c r="E15" s="4"/>
      <c r="F15" s="4"/>
      <c r="G15" s="4"/>
      <c r="H15" s="4"/>
      <c r="I15" s="4"/>
      <c r="J15" s="5"/>
    </row>
    <row r="16" spans="1:10" ht="19.5" customHeight="1">
      <c r="A16" s="6"/>
      <c r="B16" s="7"/>
      <c r="C16" s="8"/>
      <c r="D16" s="8"/>
      <c r="E16" s="8"/>
      <c r="F16" s="8"/>
      <c r="G16" s="8"/>
      <c r="H16" s="8"/>
      <c r="I16" s="8"/>
      <c r="J16" s="9"/>
    </row>
    <row r="17" spans="1:10" ht="19.5" customHeight="1">
      <c r="A17" s="1"/>
      <c r="B17" s="3"/>
      <c r="C17" s="4"/>
      <c r="D17" s="4"/>
      <c r="E17" s="4"/>
      <c r="F17" s="4"/>
      <c r="G17" s="4"/>
      <c r="H17" s="4"/>
      <c r="I17" s="4"/>
      <c r="J17" s="5"/>
    </row>
  </sheetData>
  <sheetProtection password="C02B" sheet="1"/>
  <protectedRanges>
    <protectedRange password="C02B" sqref="E5:J6 E7 E4:J4" name="範囲1"/>
  </protectedRanges>
  <mergeCells count="12">
    <mergeCell ref="A2:J2"/>
    <mergeCell ref="E6:J6"/>
    <mergeCell ref="A8:C11"/>
    <mergeCell ref="A5:C7"/>
    <mergeCell ref="E7:I7"/>
    <mergeCell ref="D8:G8"/>
    <mergeCell ref="D9:G9"/>
    <mergeCell ref="D10:G10"/>
    <mergeCell ref="D11:I11"/>
    <mergeCell ref="E5:J5"/>
    <mergeCell ref="A4:D4"/>
    <mergeCell ref="E4:J4"/>
  </mergeCells>
  <conditionalFormatting sqref="E4:J4">
    <cfRule type="expression" priority="11" dxfId="0" stopIfTrue="1">
      <formula>$E$4&lt;&gt;""</formula>
    </cfRule>
  </conditionalFormatting>
  <conditionalFormatting sqref="E5:J5">
    <cfRule type="expression" priority="5" dxfId="0" stopIfTrue="1">
      <formula>$E$5&lt;&gt;""</formula>
    </cfRule>
  </conditionalFormatting>
  <conditionalFormatting sqref="E6:J6">
    <cfRule type="expression" priority="4" dxfId="0" stopIfTrue="1">
      <formula>$E$6&lt;&gt;""</formula>
    </cfRule>
  </conditionalFormatting>
  <conditionalFormatting sqref="E7:I7">
    <cfRule type="expression" priority="3" dxfId="0" stopIfTrue="1">
      <formula>$E$7&lt;&gt;""</formula>
    </cfRule>
  </conditionalFormatting>
  <dataValidations count="2">
    <dataValidation type="list" allowBlank="1" showInputMessage="1" showErrorMessage="1" sqref="E5:J5">
      <formula1>"スタンダードコース,プレミアムコース"</formula1>
    </dataValidation>
    <dataValidation type="list" allowBlank="1" showInputMessage="1" showErrorMessage="1" sqref="E6:J6">
      <formula1>"月額,年額"</formula1>
    </dataValidation>
  </dataValidation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="85" zoomScaleNormal="85" workbookViewId="0" topLeftCell="A1">
      <selection activeCell="D14" sqref="D14:G14"/>
    </sheetView>
  </sheetViews>
  <sheetFormatPr defaultColWidth="9.00390625" defaultRowHeight="13.5"/>
  <cols>
    <col min="1" max="1" width="9.00390625" style="17" customWidth="1"/>
    <col min="2" max="2" width="11.125" style="17" customWidth="1"/>
    <col min="3" max="3" width="13.875" style="17" customWidth="1"/>
    <col min="4" max="4" width="13.125" style="17" customWidth="1"/>
    <col min="5" max="5" width="9.00390625" style="17" customWidth="1"/>
    <col min="6" max="6" width="15.125" style="17" customWidth="1"/>
    <col min="7" max="9" width="14.125" style="17" customWidth="1"/>
    <col min="10" max="10" width="17.75390625" style="17" customWidth="1"/>
    <col min="11" max="11" width="9.00390625" style="17" customWidth="1"/>
    <col min="12" max="12" width="11.75390625" style="17" customWidth="1"/>
    <col min="13" max="16384" width="9.00390625" style="17" customWidth="1"/>
  </cols>
  <sheetData>
    <row r="1" spans="1:10" ht="13.5">
      <c r="A1" s="19"/>
      <c r="B1" s="19"/>
      <c r="C1" s="12"/>
      <c r="D1" s="12"/>
      <c r="E1" s="12"/>
      <c r="F1" s="12"/>
      <c r="G1" s="23"/>
      <c r="H1" s="23"/>
      <c r="I1" s="23"/>
      <c r="J1" s="24"/>
    </row>
    <row r="2" spans="1:10" ht="93" customHeight="1">
      <c r="A2" s="60" t="s">
        <v>13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1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26.25" customHeight="1">
      <c r="A4" s="82">
        <f>'申込書'!$E$4</f>
        <v>0</v>
      </c>
      <c r="B4" s="82"/>
      <c r="C4" s="82"/>
      <c r="D4" s="82"/>
      <c r="E4" s="11" t="s">
        <v>12</v>
      </c>
      <c r="F4" s="13"/>
      <c r="G4" s="12"/>
      <c r="H4" s="12"/>
      <c r="I4" s="12"/>
      <c r="J4" s="12"/>
    </row>
    <row r="5" spans="1:12" ht="16.5" customHeight="1">
      <c r="A5" s="11"/>
      <c r="B5" s="11"/>
      <c r="C5" s="11"/>
      <c r="D5" s="11"/>
      <c r="E5" s="12"/>
      <c r="F5" s="13"/>
      <c r="G5" s="12"/>
      <c r="H5" s="12"/>
      <c r="I5" s="12"/>
      <c r="J5" s="12"/>
      <c r="L5" s="33"/>
    </row>
    <row r="6" spans="1:10" ht="13.5">
      <c r="A6" s="28" t="s">
        <v>15</v>
      </c>
      <c r="B6" s="29"/>
      <c r="C6" s="28" t="s">
        <v>16</v>
      </c>
      <c r="D6" s="30"/>
      <c r="E6" s="12"/>
      <c r="F6" s="12"/>
      <c r="G6" s="15"/>
      <c r="H6" s="15"/>
      <c r="I6" s="15"/>
      <c r="J6" s="12"/>
    </row>
    <row r="7" spans="1:12" ht="13.5">
      <c r="A7" s="21" t="s">
        <v>17</v>
      </c>
      <c r="B7" s="32"/>
      <c r="C7" s="21" t="s">
        <v>18</v>
      </c>
      <c r="D7" s="31"/>
      <c r="E7" s="12"/>
      <c r="F7" s="12"/>
      <c r="H7" s="46" t="s">
        <v>1</v>
      </c>
      <c r="J7" s="18"/>
      <c r="L7" s="34"/>
    </row>
    <row r="8" spans="1:10" ht="13.5">
      <c r="A8" s="21" t="s">
        <v>19</v>
      </c>
      <c r="B8" s="21"/>
      <c r="C8" s="32" t="s">
        <v>20</v>
      </c>
      <c r="D8" s="30"/>
      <c r="E8" s="12"/>
      <c r="F8" s="12"/>
      <c r="H8" s="46" t="s">
        <v>27</v>
      </c>
      <c r="J8" s="18"/>
    </row>
    <row r="9" spans="1:10" ht="13.5">
      <c r="A9" s="28" t="s">
        <v>21</v>
      </c>
      <c r="B9" s="28"/>
      <c r="C9" s="29" t="s">
        <v>22</v>
      </c>
      <c r="D9" s="31"/>
      <c r="E9" s="12"/>
      <c r="F9" s="12"/>
      <c r="H9" s="46" t="s">
        <v>28</v>
      </c>
      <c r="J9" s="18"/>
    </row>
    <row r="10" spans="1:10" ht="13.5">
      <c r="A10" s="14"/>
      <c r="B10" s="16"/>
      <c r="C10" s="12"/>
      <c r="D10" s="12"/>
      <c r="E10" s="12"/>
      <c r="F10" s="12"/>
      <c r="H10" s="46" t="s">
        <v>29</v>
      </c>
      <c r="J10" s="18"/>
    </row>
    <row r="11" spans="1:10" ht="18" customHeight="1">
      <c r="A11" s="14"/>
      <c r="B11" s="19"/>
      <c r="C11" s="19"/>
      <c r="D11" s="12"/>
      <c r="E11" s="12"/>
      <c r="F11" s="12"/>
      <c r="G11" s="12"/>
      <c r="H11" s="12"/>
      <c r="I11" s="12"/>
      <c r="J11" s="12"/>
    </row>
    <row r="12" spans="1:10" ht="24.75" customHeight="1">
      <c r="A12" s="79" t="s">
        <v>14</v>
      </c>
      <c r="B12" s="79"/>
      <c r="C12" s="79"/>
      <c r="D12" s="85" t="s">
        <v>7</v>
      </c>
      <c r="E12" s="85"/>
      <c r="F12" s="85"/>
      <c r="G12" s="85"/>
      <c r="H12" s="20" t="s">
        <v>8</v>
      </c>
      <c r="I12" s="20" t="s">
        <v>9</v>
      </c>
      <c r="J12" s="20" t="s">
        <v>10</v>
      </c>
    </row>
    <row r="13" spans="1:10" ht="24.75" customHeight="1">
      <c r="A13" s="79"/>
      <c r="B13" s="79"/>
      <c r="C13" s="79"/>
      <c r="D13" s="84">
        <f>'申込書'!$D$9</f>
      </c>
      <c r="E13" s="84"/>
      <c r="F13" s="84"/>
      <c r="G13" s="84"/>
      <c r="H13" s="25">
        <f>'申込書'!$H$9</f>
        <v>0</v>
      </c>
      <c r="I13" s="25">
        <f>'申込書'!I9</f>
      </c>
      <c r="J13" s="26">
        <f>'申込書'!$J$9</f>
      </c>
    </row>
    <row r="14" spans="1:10" ht="24.75" customHeight="1">
      <c r="A14" s="79"/>
      <c r="B14" s="79"/>
      <c r="C14" s="79"/>
      <c r="D14" s="83">
        <f>'申込書'!$D$10</f>
      </c>
      <c r="E14" s="84"/>
      <c r="F14" s="84"/>
      <c r="G14" s="84"/>
      <c r="H14" s="25">
        <f>'申込書'!H10</f>
      </c>
      <c r="I14" s="25">
        <f>'申込書'!I10</f>
      </c>
      <c r="J14" s="26">
        <f>'申込書'!J10</f>
      </c>
    </row>
    <row r="15" spans="1:10" ht="24.75" customHeight="1">
      <c r="A15" s="79"/>
      <c r="B15" s="79"/>
      <c r="C15" s="79"/>
      <c r="D15" s="74"/>
      <c r="E15" s="75"/>
      <c r="F15" s="75"/>
      <c r="G15" s="76"/>
      <c r="H15" s="25"/>
      <c r="I15" s="25"/>
      <c r="J15" s="26"/>
    </row>
    <row r="16" spans="1:10" ht="24.75" customHeight="1">
      <c r="A16" s="79"/>
      <c r="B16" s="79"/>
      <c r="C16" s="79"/>
      <c r="D16" s="74"/>
      <c r="E16" s="75"/>
      <c r="F16" s="75"/>
      <c r="G16" s="76"/>
      <c r="H16" s="25"/>
      <c r="I16" s="25"/>
      <c r="J16" s="26"/>
    </row>
    <row r="17" spans="1:10" ht="24.75" customHeight="1">
      <c r="A17" s="79"/>
      <c r="B17" s="79"/>
      <c r="C17" s="79"/>
      <c r="D17" s="74"/>
      <c r="E17" s="75"/>
      <c r="F17" s="75"/>
      <c r="G17" s="76"/>
      <c r="H17" s="25"/>
      <c r="I17" s="25"/>
      <c r="J17" s="26"/>
    </row>
    <row r="18" spans="1:10" ht="24.75" customHeight="1">
      <c r="A18" s="79"/>
      <c r="B18" s="79"/>
      <c r="C18" s="79"/>
      <c r="D18" s="74"/>
      <c r="E18" s="75"/>
      <c r="F18" s="75"/>
      <c r="G18" s="76"/>
      <c r="H18" s="25"/>
      <c r="I18" s="25"/>
      <c r="J18" s="26"/>
    </row>
    <row r="19" spans="1:10" ht="24.75" customHeight="1">
      <c r="A19" s="79"/>
      <c r="B19" s="79"/>
      <c r="C19" s="79"/>
      <c r="D19" s="74"/>
      <c r="E19" s="75"/>
      <c r="F19" s="75"/>
      <c r="G19" s="76"/>
      <c r="H19" s="25"/>
      <c r="I19" s="25"/>
      <c r="J19" s="26"/>
    </row>
    <row r="20" spans="1:10" ht="24.75" customHeight="1">
      <c r="A20" s="79"/>
      <c r="B20" s="79"/>
      <c r="C20" s="79"/>
      <c r="D20" s="74"/>
      <c r="E20" s="75"/>
      <c r="F20" s="75"/>
      <c r="G20" s="76"/>
      <c r="H20" s="25"/>
      <c r="I20" s="25"/>
      <c r="J20" s="26"/>
    </row>
    <row r="21" spans="1:10" ht="24.75" customHeight="1">
      <c r="A21" s="79"/>
      <c r="B21" s="79"/>
      <c r="C21" s="79"/>
      <c r="D21" s="74"/>
      <c r="E21" s="75"/>
      <c r="F21" s="75"/>
      <c r="G21" s="76"/>
      <c r="H21" s="25"/>
      <c r="I21" s="25"/>
      <c r="J21" s="26"/>
    </row>
    <row r="22" spans="1:10" ht="24.75" customHeight="1">
      <c r="A22" s="79"/>
      <c r="B22" s="79"/>
      <c r="C22" s="79"/>
      <c r="D22" s="74"/>
      <c r="E22" s="75"/>
      <c r="F22" s="75"/>
      <c r="G22" s="76"/>
      <c r="H22" s="25"/>
      <c r="I22" s="25"/>
      <c r="J22" s="26"/>
    </row>
    <row r="23" spans="1:10" ht="24.75" customHeight="1">
      <c r="A23" s="79"/>
      <c r="B23" s="79"/>
      <c r="C23" s="79"/>
      <c r="D23" s="74"/>
      <c r="E23" s="75"/>
      <c r="F23" s="75"/>
      <c r="G23" s="76"/>
      <c r="H23" s="25"/>
      <c r="I23" s="25"/>
      <c r="J23" s="26"/>
    </row>
    <row r="24" spans="1:10" ht="24.75" customHeight="1">
      <c r="A24" s="79"/>
      <c r="B24" s="79"/>
      <c r="C24" s="79"/>
      <c r="D24" s="77" t="s">
        <v>11</v>
      </c>
      <c r="E24" s="78"/>
      <c r="F24" s="78"/>
      <c r="G24" s="78"/>
      <c r="H24" s="78"/>
      <c r="I24" s="78"/>
      <c r="J24" s="27">
        <f>IF(SUM(J13:J23)=0,"",SUM(J13:J23))</f>
      </c>
    </row>
    <row r="25" spans="1:10" ht="49.5" customHeight="1">
      <c r="A25" s="79" t="s">
        <v>23</v>
      </c>
      <c r="B25" s="79"/>
      <c r="C25" s="79"/>
      <c r="D25" s="80" t="s">
        <v>24</v>
      </c>
      <c r="E25" s="81"/>
      <c r="F25" s="81"/>
      <c r="G25" s="81"/>
      <c r="H25" s="81"/>
      <c r="I25" s="81"/>
      <c r="J25" s="81"/>
    </row>
    <row r="26" spans="1:10" ht="24.75" customHeight="1">
      <c r="A26" s="22"/>
      <c r="B26" s="19"/>
      <c r="C26" s="12"/>
      <c r="D26" s="12"/>
      <c r="E26" s="12"/>
      <c r="F26" s="12"/>
      <c r="G26" s="12"/>
      <c r="H26" s="12"/>
      <c r="I26" s="12"/>
      <c r="J26" s="12"/>
    </row>
    <row r="27" spans="1:10" ht="19.5" customHeight="1">
      <c r="A27" s="16"/>
      <c r="B27" s="19"/>
      <c r="C27" s="12"/>
      <c r="D27" s="12"/>
      <c r="E27" s="12"/>
      <c r="F27" s="12"/>
      <c r="G27" s="12"/>
      <c r="H27" s="12"/>
      <c r="I27" s="12"/>
      <c r="J27" s="12"/>
    </row>
    <row r="28" spans="1:10" ht="19.5" customHeight="1">
      <c r="A28" s="16"/>
      <c r="B28" s="19"/>
      <c r="C28" s="12"/>
      <c r="D28" s="12"/>
      <c r="E28" s="12"/>
      <c r="F28" s="12"/>
      <c r="G28" s="12"/>
      <c r="H28" s="12"/>
      <c r="I28" s="12"/>
      <c r="J28" s="12"/>
    </row>
    <row r="29" spans="1:10" ht="19.5" customHeight="1">
      <c r="A29" s="16"/>
      <c r="B29" s="19"/>
      <c r="C29" s="12"/>
      <c r="D29" s="12"/>
      <c r="E29" s="12"/>
      <c r="F29" s="12"/>
      <c r="G29" s="12"/>
      <c r="H29" s="12"/>
      <c r="I29" s="12"/>
      <c r="J29" s="12"/>
    </row>
    <row r="30" spans="1:10" ht="19.5" customHeight="1">
      <c r="A30" s="16"/>
      <c r="B30" s="19"/>
      <c r="C30" s="12"/>
      <c r="D30" s="12"/>
      <c r="E30" s="12"/>
      <c r="F30" s="12"/>
      <c r="G30" s="12"/>
      <c r="H30" s="12"/>
      <c r="I30" s="12"/>
      <c r="J30" s="35"/>
    </row>
    <row r="31" spans="1:10" ht="19.5" customHeight="1">
      <c r="A31" s="22"/>
      <c r="B31" s="36"/>
      <c r="C31" s="37"/>
      <c r="D31" s="37"/>
      <c r="E31" s="37"/>
      <c r="F31" s="37"/>
      <c r="G31" s="37"/>
      <c r="H31" s="37"/>
      <c r="I31" s="37"/>
      <c r="J31" s="38"/>
    </row>
    <row r="32" spans="1:10" ht="19.5" customHeight="1">
      <c r="A32" s="16"/>
      <c r="B32" s="19"/>
      <c r="C32" s="12"/>
      <c r="D32" s="12"/>
      <c r="E32" s="12"/>
      <c r="F32" s="12"/>
      <c r="G32" s="12"/>
      <c r="H32" s="12"/>
      <c r="I32" s="12"/>
      <c r="J32" s="35"/>
    </row>
  </sheetData>
  <sheetProtection password="C02B" sheet="1" objects="1" scenarios="1"/>
  <mergeCells count="18">
    <mergeCell ref="A25:C25"/>
    <mergeCell ref="D25:J25"/>
    <mergeCell ref="A4:D4"/>
    <mergeCell ref="D14:G14"/>
    <mergeCell ref="D19:G19"/>
    <mergeCell ref="D20:G20"/>
    <mergeCell ref="D21:G21"/>
    <mergeCell ref="A12:C24"/>
    <mergeCell ref="D12:G12"/>
    <mergeCell ref="D13:G13"/>
    <mergeCell ref="D15:G15"/>
    <mergeCell ref="A2:J2"/>
    <mergeCell ref="D23:G23"/>
    <mergeCell ref="D24:I24"/>
    <mergeCell ref="D22:G22"/>
    <mergeCell ref="D18:G18"/>
    <mergeCell ref="D17:G17"/>
    <mergeCell ref="D16:G16"/>
  </mergeCells>
  <printOptions horizontalCentered="1"/>
  <pageMargins left="0.2755905511811024" right="0.2755905511811024" top="0.2755905511811024" bottom="0.2755905511811024" header="0.5118110236220472" footer="0.5118110236220472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境田 篤</dc:creator>
  <cp:keywords/>
  <dc:description/>
  <cp:lastModifiedBy>西野 桃子</cp:lastModifiedBy>
  <cp:lastPrinted>2022-11-27T14:23:08Z</cp:lastPrinted>
  <dcterms:created xsi:type="dcterms:W3CDTF">1997-01-08T22:48:59Z</dcterms:created>
  <dcterms:modified xsi:type="dcterms:W3CDTF">2022-11-27T14:24:08Z</dcterms:modified>
  <cp:category/>
  <cp:version/>
  <cp:contentType/>
  <cp:contentStatus/>
</cp:coreProperties>
</file>